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<sst xmlns="http://schemas.openxmlformats.org/spreadsheetml/2006/main" count="41" uniqueCount="22">
  <si>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Comune di Tavazzano con Villavesco</t>
  </si>
  <si>
    <t>Prospetto dei votanti</t>
  </si>
  <si>
    <t>Elezione dei membri del Parlamento europeo spettanti all'Italia</t>
  </si>
  <si>
    <t>Elettori iscritti</t>
  </si>
  <si>
    <t>Sezione 1</t>
  </si>
  <si>
    <t>Sezione 2</t>
  </si>
  <si>
    <t>Sezione 3</t>
  </si>
  <si>
    <t>Sezione 4</t>
  </si>
  <si>
    <t>Sezione 5</t>
  </si>
  <si>
    <t>Totale</t>
  </si>
  <si>
    <t>Maschi</t>
  </si>
  <si>
    <t>Femmine</t>
  </si>
  <si>
    <t>maschi</t>
  </si>
  <si>
    <t>Votanti definitivi</t>
  </si>
  <si>
    <t>femmine</t>
  </si>
  <si>
    <t>totale</t>
  </si>
  <si>
    <t>Elezione diretta del Sindaco e del consiglio comunale</t>
  </si>
  <si>
    <t>Consultazioni elettorali dell'8 e 9 giugno 2024</t>
  </si>
  <si>
    <t>Votanti 8/6 alle ore 23.00</t>
  </si>
  <si>
    <t>votanti 9/6 alle ore 12.00</t>
  </si>
  <si>
    <t>Votanti 9/6 alle ore 19.00</t>
  </si>
  <si>
    <t>Votanti 9/6 alle ore 23.00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</si>
</sst>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7">
    <font>
      <sz val="10"/>
      <name val="Arial"/>
      <family val="0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i/>
      <sz val="14"/>
      <color indexed="6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i/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49"/>
      <name val="Arial"/>
      <family val="2"/>
    </font>
    <font>
      <b/>
      <sz val="14"/>
      <color indexed="49"/>
      <name val="Arial"/>
      <family val="2"/>
    </font>
    <font>
      <b/>
      <i/>
      <sz val="9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8" tint="-0.24997000396251678"/>
      <name val="Arial"/>
      <family val="2"/>
    </font>
    <font>
      <b/>
      <sz val="14"/>
      <color theme="8" tint="-0.24997000396251678"/>
      <name val="Arial"/>
      <family val="2"/>
    </font>
    <font>
      <b/>
      <i/>
      <sz val="9"/>
      <color theme="8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4" borderId="0" xfId="0" applyFont="1" applyFill="1" applyAlignment="1">
      <alignment horizontal="centerContinuous"/>
    </xf>
    <xf numFmtId="0" fontId="2" fillId="34" borderId="0" xfId="0" applyFont="1" applyFill="1" applyAlignment="1">
      <alignment horizontal="centerContinuous"/>
    </xf>
    <xf numFmtId="0" fontId="44" fillId="35" borderId="0" xfId="0" applyFont="1" applyFill="1" applyBorder="1" applyAlignment="1">
      <alignment horizontal="centerContinuous" vertical="center"/>
    </xf>
    <xf numFmtId="0" fontId="44" fillId="33" borderId="0" xfId="0" applyFont="1" applyFill="1" applyAlignment="1">
      <alignment horizontal="centerContinuous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Continuous"/>
    </xf>
    <xf numFmtId="0" fontId="44" fillId="33" borderId="0" xfId="0" applyFont="1" applyFill="1" applyBorder="1" applyAlignment="1">
      <alignment horizontal="centerContinuous" vertical="center"/>
    </xf>
    <xf numFmtId="0" fontId="44" fillId="33" borderId="10" xfId="0" applyFont="1" applyFill="1" applyBorder="1" applyAlignment="1">
      <alignment/>
    </xf>
    <xf numFmtId="9" fontId="46" fillId="33" borderId="11" xfId="48" applyFont="1" applyFill="1" applyBorder="1" applyAlignment="1">
      <alignment/>
    </xf>
    <xf numFmtId="0" fontId="44" fillId="33" borderId="10" xfId="0" applyFont="1" applyFill="1" applyBorder="1" applyAlignment="1" applyProtection="1">
      <alignment/>
      <protection locked="0"/>
    </xf>
    <xf numFmtId="0" fontId="44" fillId="33" borderId="12" xfId="0" applyFont="1" applyFill="1" applyBorder="1" applyAlignment="1" applyProtection="1">
      <alignment/>
      <protection/>
    </xf>
    <xf numFmtId="0" fontId="46" fillId="33" borderId="13" xfId="0" applyFont="1" applyFill="1" applyBorder="1" applyAlignment="1">
      <alignment horizontal="centerContinuous"/>
    </xf>
    <xf numFmtId="0" fontId="44" fillId="33" borderId="14" xfId="0" applyFont="1" applyFill="1" applyBorder="1" applyAlignment="1" applyProtection="1">
      <alignment/>
      <protection/>
    </xf>
    <xf numFmtId="0" fontId="46" fillId="33" borderId="15" xfId="0" applyFont="1" applyFill="1" applyBorder="1" applyAlignment="1">
      <alignment horizontal="centerContinuous"/>
    </xf>
    <xf numFmtId="0" fontId="44" fillId="33" borderId="14" xfId="0" applyFont="1" applyFill="1" applyBorder="1" applyAlignment="1">
      <alignment/>
    </xf>
    <xf numFmtId="9" fontId="46" fillId="33" borderId="15" xfId="48" applyFont="1" applyFill="1" applyBorder="1" applyAlignment="1">
      <alignment horizontal="right"/>
    </xf>
    <xf numFmtId="0" fontId="44" fillId="33" borderId="12" xfId="0" applyFont="1" applyFill="1" applyBorder="1" applyAlignment="1" applyProtection="1">
      <alignment/>
      <protection locked="0"/>
    </xf>
    <xf numFmtId="0" fontId="46" fillId="33" borderId="16" xfId="0" applyFont="1" applyFill="1" applyBorder="1" applyAlignment="1">
      <alignment horizontal="centerContinuous"/>
    </xf>
    <xf numFmtId="0" fontId="44" fillId="33" borderId="14" xfId="0" applyFont="1" applyFill="1" applyBorder="1" applyAlignment="1" applyProtection="1">
      <alignment/>
      <protection locked="0"/>
    </xf>
    <xf numFmtId="0" fontId="46" fillId="33" borderId="17" xfId="0" applyFont="1" applyFill="1" applyBorder="1" applyAlignment="1">
      <alignment horizontal="centerContinuous"/>
    </xf>
    <xf numFmtId="0" fontId="44" fillId="35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1</xdr:col>
      <xdr:colOff>371475</xdr:colOff>
      <xdr:row>2</xdr:row>
      <xdr:rowOff>190500</xdr:rowOff>
    </xdr:to>
    <xdr:pic>
      <xdr:nvPicPr>
        <xdr:cNvPr id="1" name="Picture 8" descr="C:\Documents and Settings\Demografico01\Documenti\urpintranet\images\stemma_colmin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0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4">
      <selection activeCell="K39" sqref="K39"/>
    </sheetView>
  </sheetViews>
  <sheetFormatPr defaultColWidth="9.140625" defaultRowHeight="12.75"/>
  <sheetData>
    <row r="1" spans="1:15" ht="18">
      <c r="A1" s="1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1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8">
      <c r="A6" s="1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3.5" thickBot="1">
      <c r="A8" s="26" t="s">
        <v>3</v>
      </c>
      <c r="B8" s="26"/>
      <c r="C8" s="26"/>
      <c r="D8" s="27" t="s">
        <v>4</v>
      </c>
      <c r="E8" s="28"/>
      <c r="F8" s="29" t="s">
        <v>5</v>
      </c>
      <c r="G8" s="28"/>
      <c r="H8" s="29" t="s">
        <v>6</v>
      </c>
      <c r="I8" s="28"/>
      <c r="J8" s="29" t="s">
        <v>7</v>
      </c>
      <c r="K8" s="28"/>
      <c r="L8" s="29" t="s">
        <v>8</v>
      </c>
      <c r="M8" s="28"/>
      <c r="N8" s="29" t="s">
        <v>9</v>
      </c>
      <c r="O8" s="27"/>
    </row>
    <row r="9" spans="1:15" ht="12.75">
      <c r="A9" s="8" t="s">
        <v>10</v>
      </c>
      <c r="B9" s="8"/>
      <c r="C9" s="8"/>
      <c r="D9" s="30">
        <v>452</v>
      </c>
      <c r="E9" s="31"/>
      <c r="F9" s="32">
        <v>449</v>
      </c>
      <c r="G9" s="31"/>
      <c r="H9" s="32">
        <v>425</v>
      </c>
      <c r="I9" s="31"/>
      <c r="J9" s="32">
        <v>508</v>
      </c>
      <c r="K9" s="31"/>
      <c r="L9" s="32">
        <v>423</v>
      </c>
      <c r="M9" s="31"/>
      <c r="N9" s="32">
        <f>SUM(D9:L9)</f>
        <v>2257</v>
      </c>
      <c r="O9" s="36"/>
    </row>
    <row r="10" spans="1:15" ht="12.75">
      <c r="A10" s="8" t="s">
        <v>11</v>
      </c>
      <c r="B10" s="8"/>
      <c r="C10" s="8"/>
      <c r="D10" s="30">
        <v>458</v>
      </c>
      <c r="E10" s="31"/>
      <c r="F10" s="32">
        <v>457</v>
      </c>
      <c r="G10" s="31"/>
      <c r="H10" s="32">
        <v>444</v>
      </c>
      <c r="I10" s="31"/>
      <c r="J10" s="32">
        <v>496</v>
      </c>
      <c r="K10" s="31"/>
      <c r="L10" s="32">
        <v>464</v>
      </c>
      <c r="M10" s="31"/>
      <c r="N10" s="32">
        <f>SUM(D10:L10)</f>
        <v>2319</v>
      </c>
      <c r="O10" s="36"/>
    </row>
    <row r="11" spans="1:15" ht="12.75">
      <c r="A11" s="8" t="s">
        <v>9</v>
      </c>
      <c r="B11" s="8"/>
      <c r="C11" s="8"/>
      <c r="D11" s="35">
        <f>D9+D10</f>
        <v>910</v>
      </c>
      <c r="E11" s="34"/>
      <c r="F11" s="33">
        <f>F9+F10</f>
        <v>906</v>
      </c>
      <c r="G11" s="34"/>
      <c r="H11" s="33">
        <f>H9+H10</f>
        <v>869</v>
      </c>
      <c r="I11" s="34"/>
      <c r="J11" s="33">
        <f>J9+J10</f>
        <v>1004</v>
      </c>
      <c r="K11" s="34"/>
      <c r="L11" s="33">
        <f>L9+L10</f>
        <v>887</v>
      </c>
      <c r="M11" s="34"/>
      <c r="N11" s="33">
        <f>N9+N10</f>
        <v>4576</v>
      </c>
      <c r="O11" s="35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9" t="s">
        <v>18</v>
      </c>
      <c r="B14" s="9"/>
      <c r="C14" s="9"/>
      <c r="D14" s="15">
        <v>198</v>
      </c>
      <c r="E14" s="14">
        <f>D14/D11</f>
        <v>0.2175824175824176</v>
      </c>
      <c r="F14" s="15">
        <v>244</v>
      </c>
      <c r="G14" s="14">
        <f>F14/F11</f>
        <v>0.2693156732891832</v>
      </c>
      <c r="H14" s="15">
        <v>194</v>
      </c>
      <c r="I14" s="14">
        <f>H14/H11</f>
        <v>0.22324510932105868</v>
      </c>
      <c r="J14" s="15">
        <v>183</v>
      </c>
      <c r="K14" s="14">
        <f>J14/J11</f>
        <v>0.18227091633466136</v>
      </c>
      <c r="L14" s="15">
        <v>198</v>
      </c>
      <c r="M14" s="14">
        <f>L14/L11</f>
        <v>0.22322435174746336</v>
      </c>
      <c r="N14" s="13">
        <f>D14+F14+H14+J14+L14</f>
        <v>1017</v>
      </c>
      <c r="O14" s="14">
        <f>N14/N11</f>
        <v>0.2222465034965035</v>
      </c>
    </row>
    <row r="15" spans="1:15" ht="12.75">
      <c r="A15" s="9" t="s">
        <v>19</v>
      </c>
      <c r="B15" s="9"/>
      <c r="C15" s="9"/>
      <c r="D15" s="15">
        <v>356</v>
      </c>
      <c r="E15" s="14">
        <f>D15/D11</f>
        <v>0.3912087912087912</v>
      </c>
      <c r="F15" s="15">
        <v>407</v>
      </c>
      <c r="G15" s="14">
        <f>F15/F11</f>
        <v>0.4492273730684327</v>
      </c>
      <c r="H15" s="15">
        <v>345</v>
      </c>
      <c r="I15" s="14">
        <f>H15/H11</f>
        <v>0.3970080552359033</v>
      </c>
      <c r="J15" s="15">
        <v>311</v>
      </c>
      <c r="K15" s="14">
        <f>J15/J11</f>
        <v>0.3097609561752988</v>
      </c>
      <c r="L15" s="15">
        <v>306</v>
      </c>
      <c r="M15" s="14">
        <f>L15/L11</f>
        <v>0.34498308906426156</v>
      </c>
      <c r="N15" s="13">
        <f>D15+F15+H15+J15+L15</f>
        <v>1725</v>
      </c>
      <c r="O15" s="14">
        <f>N15/N11</f>
        <v>0.37696678321678323</v>
      </c>
    </row>
    <row r="16" spans="1:15" ht="12.75">
      <c r="A16" s="9" t="s">
        <v>20</v>
      </c>
      <c r="B16" s="9"/>
      <c r="C16" s="9"/>
      <c r="D16" s="15">
        <v>516</v>
      </c>
      <c r="E16" s="14">
        <f>D16/D11</f>
        <v>0.567032967032967</v>
      </c>
      <c r="F16" s="15">
        <v>570</v>
      </c>
      <c r="G16" s="14">
        <f>F16/F11</f>
        <v>0.6291390728476821</v>
      </c>
      <c r="H16" s="15">
        <v>540</v>
      </c>
      <c r="I16" s="14">
        <f>H16/H11</f>
        <v>0.6214039125431531</v>
      </c>
      <c r="J16" s="15">
        <v>470</v>
      </c>
      <c r="K16" s="14">
        <f>J16/J11</f>
        <v>0.4681274900398406</v>
      </c>
      <c r="L16" s="15">
        <v>490</v>
      </c>
      <c r="M16" s="14">
        <f>L16/L11</f>
        <v>0.552423900789177</v>
      </c>
      <c r="N16" s="13">
        <f>D16+F16+H16+J16+L16</f>
        <v>2586</v>
      </c>
      <c r="O16" s="14">
        <f>N16/N11</f>
        <v>0.5651223776223776</v>
      </c>
    </row>
    <row r="17" spans="1:15" ht="12.75">
      <c r="A17" s="9" t="s">
        <v>21</v>
      </c>
      <c r="B17" s="9"/>
      <c r="C17" s="9"/>
      <c r="D17" s="15">
        <v>588</v>
      </c>
      <c r="E17" s="14">
        <f>D17/D11</f>
        <v>0.6461538461538462</v>
      </c>
      <c r="F17" s="15">
        <v>615</v>
      </c>
      <c r="G17" s="14">
        <f>F17/F11</f>
        <v>0.6788079470198676</v>
      </c>
      <c r="H17" s="15">
        <v>608</v>
      </c>
      <c r="I17" s="14">
        <f>H17/H11</f>
        <v>0.6996547756041427</v>
      </c>
      <c r="J17" s="15">
        <v>529</v>
      </c>
      <c r="K17" s="14">
        <f>J17/J11</f>
        <v>0.5268924302788844</v>
      </c>
      <c r="L17" s="15">
        <v>553</v>
      </c>
      <c r="M17" s="14">
        <f>L17/L11</f>
        <v>0.6234498308906427</v>
      </c>
      <c r="N17" s="13">
        <f>D17+F17+H17+J17+L17</f>
        <v>2893</v>
      </c>
      <c r="O17" s="14">
        <f>N17/N11</f>
        <v>0.6322115384615384</v>
      </c>
    </row>
    <row r="18" spans="1:15" ht="12.75">
      <c r="A18" s="4"/>
      <c r="B18" s="4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10"/>
      <c r="B20" s="10"/>
      <c r="C20" s="10" t="s">
        <v>12</v>
      </c>
      <c r="D20" s="22">
        <v>288</v>
      </c>
      <c r="E20" s="17"/>
      <c r="F20" s="22">
        <v>305</v>
      </c>
      <c r="G20" s="17"/>
      <c r="H20" s="22">
        <v>299</v>
      </c>
      <c r="I20" s="17"/>
      <c r="J20" s="22">
        <v>258</v>
      </c>
      <c r="K20" s="17"/>
      <c r="L20" s="22">
        <v>254</v>
      </c>
      <c r="M20" s="23"/>
      <c r="N20" s="16">
        <f>D20+F20+H20+J20+L20</f>
        <v>1404</v>
      </c>
      <c r="O20" s="17"/>
    </row>
    <row r="21" spans="1:15" ht="12.75">
      <c r="A21" s="10" t="s">
        <v>13</v>
      </c>
      <c r="B21" s="10"/>
      <c r="C21" s="10" t="s">
        <v>14</v>
      </c>
      <c r="D21" s="24">
        <v>300</v>
      </c>
      <c r="E21" s="19"/>
      <c r="F21" s="24">
        <v>310</v>
      </c>
      <c r="G21" s="19"/>
      <c r="H21" s="24">
        <v>309</v>
      </c>
      <c r="I21" s="19"/>
      <c r="J21" s="24">
        <v>271</v>
      </c>
      <c r="K21" s="19"/>
      <c r="L21" s="24">
        <v>299</v>
      </c>
      <c r="M21" s="25"/>
      <c r="N21" s="18">
        <f>D21+F21+H21+J21+L21</f>
        <v>1489</v>
      </c>
      <c r="O21" s="19"/>
    </row>
    <row r="22" spans="1:15" ht="12.75">
      <c r="A22" s="10"/>
      <c r="B22" s="10"/>
      <c r="C22" s="10" t="s">
        <v>15</v>
      </c>
      <c r="D22" s="20">
        <f>D20+D21</f>
        <v>588</v>
      </c>
      <c r="E22" s="21">
        <f>D22/D11</f>
        <v>0.6461538461538462</v>
      </c>
      <c r="F22" s="20">
        <f>F20+F21</f>
        <v>615</v>
      </c>
      <c r="G22" s="21">
        <f>F22/F11</f>
        <v>0.6788079470198676</v>
      </c>
      <c r="H22" s="20">
        <f>H20+H21</f>
        <v>608</v>
      </c>
      <c r="I22" s="21">
        <f>H22/H11</f>
        <v>0.6996547756041427</v>
      </c>
      <c r="J22" s="20">
        <f>J20+J21</f>
        <v>529</v>
      </c>
      <c r="K22" s="21">
        <f>J22/J11</f>
        <v>0.5268924302788844</v>
      </c>
      <c r="L22" s="20">
        <f>L20+L21</f>
        <v>553</v>
      </c>
      <c r="M22" s="21">
        <f>L22/L11</f>
        <v>0.6234498308906427</v>
      </c>
      <c r="N22" s="20">
        <f>N20+N21</f>
        <v>2893</v>
      </c>
      <c r="O22" s="21">
        <f>N22/N11</f>
        <v>0.6322115384615384</v>
      </c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11" t="s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3.5" thickBot="1">
      <c r="A27" s="37" t="s">
        <v>3</v>
      </c>
      <c r="B27" s="37"/>
      <c r="C27" s="37"/>
      <c r="D27" s="27" t="s">
        <v>4</v>
      </c>
      <c r="E27" s="28"/>
      <c r="F27" s="29" t="s">
        <v>5</v>
      </c>
      <c r="G27" s="28"/>
      <c r="H27" s="29" t="s">
        <v>6</v>
      </c>
      <c r="I27" s="28"/>
      <c r="J27" s="29" t="s">
        <v>7</v>
      </c>
      <c r="K27" s="28"/>
      <c r="L27" s="29" t="s">
        <v>8</v>
      </c>
      <c r="M27" s="28"/>
      <c r="N27" s="29" t="s">
        <v>9</v>
      </c>
      <c r="O27" s="27"/>
    </row>
    <row r="28" spans="1:15" ht="12.75">
      <c r="A28" s="12" t="s">
        <v>10</v>
      </c>
      <c r="B28" s="12"/>
      <c r="C28" s="12"/>
      <c r="D28" s="30">
        <v>458</v>
      </c>
      <c r="E28" s="31"/>
      <c r="F28" s="32">
        <v>456</v>
      </c>
      <c r="G28" s="31"/>
      <c r="H28" s="32">
        <v>427</v>
      </c>
      <c r="I28" s="31"/>
      <c r="J28" s="32">
        <v>570</v>
      </c>
      <c r="K28" s="31"/>
      <c r="L28" s="32">
        <v>424</v>
      </c>
      <c r="M28" s="31"/>
      <c r="N28" s="32">
        <f>SUM(D28:L28)</f>
        <v>2335</v>
      </c>
      <c r="O28" s="36"/>
    </row>
    <row r="29" spans="1:15" ht="12.75">
      <c r="A29" s="12" t="s">
        <v>11</v>
      </c>
      <c r="B29" s="12"/>
      <c r="C29" s="12"/>
      <c r="D29" s="30">
        <v>466</v>
      </c>
      <c r="E29" s="31"/>
      <c r="F29" s="32">
        <v>464</v>
      </c>
      <c r="G29" s="31"/>
      <c r="H29" s="32">
        <v>446</v>
      </c>
      <c r="I29" s="31"/>
      <c r="J29" s="32">
        <v>543</v>
      </c>
      <c r="K29" s="31"/>
      <c r="L29" s="32">
        <v>467</v>
      </c>
      <c r="M29" s="31"/>
      <c r="N29" s="32">
        <f>SUM(D29:L29)</f>
        <v>2386</v>
      </c>
      <c r="O29" s="36"/>
    </row>
    <row r="30" spans="1:15" ht="12.75">
      <c r="A30" s="12" t="s">
        <v>9</v>
      </c>
      <c r="B30" s="12"/>
      <c r="C30" s="12"/>
      <c r="D30" s="35">
        <f>D28+D29</f>
        <v>924</v>
      </c>
      <c r="E30" s="34"/>
      <c r="F30" s="33">
        <f>F28+F29</f>
        <v>920</v>
      </c>
      <c r="G30" s="34"/>
      <c r="H30" s="33">
        <f>H28+H29</f>
        <v>873</v>
      </c>
      <c r="I30" s="34"/>
      <c r="J30" s="33">
        <f>J28+J29</f>
        <v>1113</v>
      </c>
      <c r="K30" s="34"/>
      <c r="L30" s="33">
        <f>L28+L29</f>
        <v>891</v>
      </c>
      <c r="M30" s="34"/>
      <c r="N30" s="33">
        <f>N28+N29</f>
        <v>4721</v>
      </c>
      <c r="O30" s="35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9" t="s">
        <v>18</v>
      </c>
      <c r="B33" s="9"/>
      <c r="C33" s="9"/>
      <c r="D33" s="15">
        <v>198</v>
      </c>
      <c r="E33" s="14">
        <f>D33/D30</f>
        <v>0.21428571428571427</v>
      </c>
      <c r="F33" s="15">
        <v>246</v>
      </c>
      <c r="G33" s="14">
        <f>F33/F30</f>
        <v>0.2673913043478261</v>
      </c>
      <c r="H33" s="15">
        <v>195</v>
      </c>
      <c r="I33" s="14">
        <f>H33/H30</f>
        <v>0.22336769759450173</v>
      </c>
      <c r="J33" s="15">
        <v>183</v>
      </c>
      <c r="K33" s="14">
        <f>J33/J30</f>
        <v>0.16442048517520216</v>
      </c>
      <c r="L33" s="15">
        <v>198</v>
      </c>
      <c r="M33" s="14">
        <f>L33/L30</f>
        <v>0.2222222222222222</v>
      </c>
      <c r="N33" s="13">
        <f>D33+F33+H33+J33+L33</f>
        <v>1020</v>
      </c>
      <c r="O33" s="14">
        <f>N33/N30</f>
        <v>0.2160559203558568</v>
      </c>
    </row>
    <row r="34" spans="1:15" ht="12.75">
      <c r="A34" s="9" t="s">
        <v>19</v>
      </c>
      <c r="B34" s="9"/>
      <c r="C34" s="9"/>
      <c r="D34" s="15">
        <v>355</v>
      </c>
      <c r="E34" s="14">
        <f>D34/D30</f>
        <v>0.3841991341991342</v>
      </c>
      <c r="F34" s="15">
        <v>408</v>
      </c>
      <c r="G34" s="14">
        <f>F34/F30</f>
        <v>0.4434782608695652</v>
      </c>
      <c r="H34" s="15">
        <v>347</v>
      </c>
      <c r="I34" s="14">
        <f>H34/H30</f>
        <v>0.3974799541809851</v>
      </c>
      <c r="J34" s="15">
        <v>312</v>
      </c>
      <c r="K34" s="14">
        <f>J34/J30</f>
        <v>0.2803234501347709</v>
      </c>
      <c r="L34" s="15">
        <v>306</v>
      </c>
      <c r="M34" s="14">
        <f>L34/L30</f>
        <v>0.3434343434343434</v>
      </c>
      <c r="N34" s="13">
        <f>D34+F34+H34+J34+L34</f>
        <v>1728</v>
      </c>
      <c r="O34" s="14">
        <f>N34/N30</f>
        <v>0.3660241474263927</v>
      </c>
    </row>
    <row r="35" spans="1:15" ht="12.75">
      <c r="A35" s="9" t="s">
        <v>20</v>
      </c>
      <c r="B35" s="9"/>
      <c r="C35" s="9"/>
      <c r="D35" s="15">
        <v>516</v>
      </c>
      <c r="E35" s="14">
        <f>D35/D30</f>
        <v>0.5584415584415584</v>
      </c>
      <c r="F35" s="15">
        <v>571</v>
      </c>
      <c r="G35" s="14">
        <f>F35/F30</f>
        <v>0.6206521739130435</v>
      </c>
      <c r="H35" s="15">
        <v>543</v>
      </c>
      <c r="I35" s="14">
        <f>H35/H30</f>
        <v>0.6219931271477663</v>
      </c>
      <c r="J35" s="15">
        <v>470</v>
      </c>
      <c r="K35" s="14">
        <f>J35/J30</f>
        <v>0.4222821203953279</v>
      </c>
      <c r="L35" s="15">
        <v>490</v>
      </c>
      <c r="M35" s="14">
        <f>L35/L30</f>
        <v>0.5499438832772167</v>
      </c>
      <c r="N35" s="13">
        <f>D35+F35+H35+J35+L35</f>
        <v>2590</v>
      </c>
      <c r="O35" s="14">
        <f>N35/N30</f>
        <v>0.5486125820800678</v>
      </c>
    </row>
    <row r="36" spans="1:15" ht="12.75">
      <c r="A36" s="9" t="s">
        <v>21</v>
      </c>
      <c r="B36" s="9"/>
      <c r="C36" s="9"/>
      <c r="D36" s="15">
        <v>590</v>
      </c>
      <c r="E36" s="14">
        <f>D36/D30</f>
        <v>0.6385281385281385</v>
      </c>
      <c r="F36" s="15">
        <v>621</v>
      </c>
      <c r="G36" s="14">
        <f>F36/F30</f>
        <v>0.675</v>
      </c>
      <c r="H36" s="15">
        <v>611</v>
      </c>
      <c r="I36" s="14">
        <f>H36/H30</f>
        <v>0.699885452462772</v>
      </c>
      <c r="J36" s="15">
        <v>529</v>
      </c>
      <c r="K36" s="14">
        <f>J36/J30</f>
        <v>0.4752920035938904</v>
      </c>
      <c r="L36" s="15">
        <v>555</v>
      </c>
      <c r="M36" s="14">
        <f>L36/L30</f>
        <v>0.622895622895623</v>
      </c>
      <c r="N36" s="13">
        <f>D36+F36+H36+J36+L36</f>
        <v>2906</v>
      </c>
      <c r="O36" s="14">
        <f>N36/N30</f>
        <v>0.6155475534844312</v>
      </c>
    </row>
    <row r="37" spans="1:15" ht="12.75">
      <c r="A37" s="4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10"/>
      <c r="B39" s="10"/>
      <c r="C39" s="10" t="s">
        <v>12</v>
      </c>
      <c r="D39" s="22">
        <v>288</v>
      </c>
      <c r="E39" s="17"/>
      <c r="F39" s="22">
        <v>307</v>
      </c>
      <c r="G39" s="17"/>
      <c r="H39" s="22">
        <v>299</v>
      </c>
      <c r="I39" s="17"/>
      <c r="J39" s="22">
        <v>259</v>
      </c>
      <c r="K39" s="17"/>
      <c r="L39" s="22">
        <v>255</v>
      </c>
      <c r="M39" s="23"/>
      <c r="N39" s="16">
        <f>SUM(D39+F39+H39+J39+L39)</f>
        <v>1408</v>
      </c>
      <c r="O39" s="17"/>
    </row>
    <row r="40" spans="1:15" ht="12.75">
      <c r="A40" s="10" t="s">
        <v>13</v>
      </c>
      <c r="B40" s="10"/>
      <c r="C40" s="10" t="s">
        <v>14</v>
      </c>
      <c r="D40" s="24">
        <v>302</v>
      </c>
      <c r="E40" s="19"/>
      <c r="F40" s="24">
        <v>314</v>
      </c>
      <c r="G40" s="19"/>
      <c r="H40" s="24">
        <v>312</v>
      </c>
      <c r="I40" s="19"/>
      <c r="J40" s="24">
        <v>271</v>
      </c>
      <c r="K40" s="19"/>
      <c r="L40" s="24">
        <v>300</v>
      </c>
      <c r="M40" s="25"/>
      <c r="N40" s="18">
        <f>SUM(D40+F40+H40+J40+L40)</f>
        <v>1499</v>
      </c>
      <c r="O40" s="19"/>
    </row>
    <row r="41" spans="1:15" ht="12.75">
      <c r="A41" s="10"/>
      <c r="B41" s="10"/>
      <c r="C41" s="10" t="s">
        <v>15</v>
      </c>
      <c r="D41" s="20">
        <f>D39+D40</f>
        <v>590</v>
      </c>
      <c r="E41" s="21">
        <f>D41/D30</f>
        <v>0.6385281385281385</v>
      </c>
      <c r="F41" s="20">
        <f>F39+F40</f>
        <v>621</v>
      </c>
      <c r="G41" s="21">
        <f>F41/F30</f>
        <v>0.675</v>
      </c>
      <c r="H41" s="20">
        <f>H39+H40</f>
        <v>611</v>
      </c>
      <c r="I41" s="21">
        <f>H41/H30</f>
        <v>0.699885452462772</v>
      </c>
      <c r="J41" s="20">
        <f>J39+J40</f>
        <v>530</v>
      </c>
      <c r="K41" s="21">
        <f>J41/J30</f>
        <v>0.47619047619047616</v>
      </c>
      <c r="L41" s="20">
        <f>L39+L40</f>
        <v>555</v>
      </c>
      <c r="M41" s="21">
        <f>L41/L30</f>
        <v>0.622895622895623</v>
      </c>
      <c r="N41" s="20">
        <f>N39+N40</f>
        <v>2907</v>
      </c>
      <c r="O41" s="21">
        <f>N41/N30</f>
        <v>0.6157593730141919</v>
      </c>
    </row>
    <row r="42" spans="1:1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sheetProtection/>
  <mergeCells count="50">
    <mergeCell ref="N30:O30"/>
    <mergeCell ref="D29:E29"/>
    <mergeCell ref="F29:G29"/>
    <mergeCell ref="H29:I29"/>
    <mergeCell ref="J29:K29"/>
    <mergeCell ref="J27:K27"/>
    <mergeCell ref="L27:M27"/>
    <mergeCell ref="L29:M29"/>
    <mergeCell ref="N29:O29"/>
    <mergeCell ref="D30:E30"/>
    <mergeCell ref="F30:G30"/>
    <mergeCell ref="H30:I30"/>
    <mergeCell ref="J30:K30"/>
    <mergeCell ref="L30:M30"/>
    <mergeCell ref="N27:O27"/>
    <mergeCell ref="D28:E28"/>
    <mergeCell ref="F28:G28"/>
    <mergeCell ref="H28:I28"/>
    <mergeCell ref="J28:K28"/>
    <mergeCell ref="L28:M28"/>
    <mergeCell ref="N28:O28"/>
    <mergeCell ref="D10:E10"/>
    <mergeCell ref="F10:G10"/>
    <mergeCell ref="H10:I10"/>
    <mergeCell ref="A27:C27"/>
    <mergeCell ref="D27:E27"/>
    <mergeCell ref="F27:G27"/>
    <mergeCell ref="H27:I27"/>
    <mergeCell ref="D11:E11"/>
    <mergeCell ref="F11:G11"/>
    <mergeCell ref="J8:K8"/>
    <mergeCell ref="L8:M8"/>
    <mergeCell ref="H11:I11"/>
    <mergeCell ref="J11:K11"/>
    <mergeCell ref="L11:M11"/>
    <mergeCell ref="N11:O11"/>
    <mergeCell ref="N9:O9"/>
    <mergeCell ref="J10:K10"/>
    <mergeCell ref="L10:M10"/>
    <mergeCell ref="N10:O10"/>
    <mergeCell ref="A8:C8"/>
    <mergeCell ref="D8:E8"/>
    <mergeCell ref="F8:G8"/>
    <mergeCell ref="H8:I8"/>
    <mergeCell ref="N8:O8"/>
    <mergeCell ref="D9:E9"/>
    <mergeCell ref="F9:G9"/>
    <mergeCell ref="H9:I9"/>
    <mergeCell ref="J9:K9"/>
    <mergeCell ref="L9:M9"/>
  </mergeCells>
  <printOptions/>
  <pageMargins left="0.31" right="0.55" top="0.5" bottom="0.0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e.vaiani</dc:creator>
  <cp:keywords/>
  <dc:description/>
  <cp:lastModifiedBy>edda.vaiani</cp:lastModifiedBy>
  <cp:lastPrinted>2024-06-10T00:10:22Z</cp:lastPrinted>
  <dcterms:created xsi:type="dcterms:W3CDTF">2009-04-09T13:27:29Z</dcterms:created>
  <dcterms:modified xsi:type="dcterms:W3CDTF">2024-06-10T16:15:45Z</dcterms:modified>
  <cp:category/>
  <cp:version/>
  <cp:contentType/>
  <cp:contentStatus/>
</cp:coreProperties>
</file>